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korenchuk_na\Desktop\НАДЕЖДА 2024\Заявка на закупку_ зз-2024-03-07765 от 06.03.2024 Сумма = 3 389 220.00\Заявка на закупку_ зз-2024-03-07765 от 06.03.2024 Сумма = 3 318 220.00\"/>
    </mc:Choice>
  </mc:AlternateContent>
  <bookViews>
    <workbookView xWindow="-120" yWindow="-120" windowWidth="29040" windowHeight="15840" tabRatio="506"/>
  </bookViews>
  <sheets>
    <sheet name="РНМЦК" sheetId="4" r:id="rId1"/>
    <sheet name="Лист1" sheetId="5" r:id="rId2"/>
  </sheets>
  <externalReferences>
    <externalReference r:id="rId3"/>
    <externalReference r:id="rId4"/>
  </externalReferences>
  <calcPr calcId="162913" fullPrecision="0"/>
</workbook>
</file>

<file path=xl/calcChain.xml><?xml version="1.0" encoding="utf-8"?>
<calcChain xmlns="http://schemas.openxmlformats.org/spreadsheetml/2006/main">
  <c r="C15" i="4" l="1"/>
  <c r="E15" i="4" s="1"/>
  <c r="F17" i="4"/>
  <c r="E16" i="4"/>
  <c r="B31" i="4"/>
  <c r="B6" i="4"/>
  <c r="B8" i="4"/>
  <c r="E14" i="4"/>
  <c r="C17" i="4" l="1"/>
  <c r="F16" i="4"/>
  <c r="G16" i="4" s="1"/>
  <c r="F14" i="4"/>
  <c r="G14" i="4" s="1"/>
  <c r="E17" i="4"/>
  <c r="F15" i="4"/>
  <c r="G15" i="4" s="1"/>
  <c r="G17" i="4" l="1"/>
</calcChain>
</file>

<file path=xl/sharedStrings.xml><?xml version="1.0" encoding="utf-8"?>
<sst xmlns="http://schemas.openxmlformats.org/spreadsheetml/2006/main" count="35" uniqueCount="35">
  <si>
    <t>по объекту:</t>
  </si>
  <si>
    <t>по адресу:</t>
  </si>
  <si>
    <t>Наименование работ и затрат</t>
  </si>
  <si>
    <t>Индекс фактической инфляции</t>
  </si>
  <si>
    <t>Индекс прогнозный инфляции на период выполнения работ</t>
  </si>
  <si>
    <t>Начальная (максимальная) цена контракта с учетом индекса прогнозной инфляции на период выполнения работ, руб.</t>
  </si>
  <si>
    <t>ИТОГО</t>
  </si>
  <si>
    <t>НДС 20%</t>
  </si>
  <si>
    <t>ВСЕГО</t>
  </si>
  <si>
    <t xml:space="preserve">Начало выполнения работ - </t>
  </si>
  <si>
    <t xml:space="preserve">Окончание выполнения работ - </t>
  </si>
  <si>
    <t>Дата фомирования НМЦК -</t>
  </si>
  <si>
    <t>Продолжительность выполнения работ</t>
  </si>
  <si>
    <t>1. Проектная документация</t>
  </si>
  <si>
    <t>1. Расчет индекса фактической инфляции с использованием ИПЦ Росстата  к предыдущему месяцу :</t>
  </si>
  <si>
    <t xml:space="preserve">2. Расчет индексов прогнозной инфляции: </t>
  </si>
  <si>
    <t>Ежемесячные индексы прогнозной инфляции:</t>
  </si>
  <si>
    <t>на 2024 год</t>
  </si>
  <si>
    <t>¹²√1,053</t>
  </si>
  <si>
    <t>Расчет начальной (максимальной) цены контракта при осуществлении закупок на выполнение работ по выборочному капитальному ремонту второго этажа здания КГБУЗ «Черниговская ЦРБ», расположенного по адресу: пгт. Сибирцево, ул. Совхозная, д.3</t>
  </si>
  <si>
    <t>Второй этаж здания КГБУЗ «Черниговская ЦРБ», расположенного по адресу: пгт. Сибирцево, ул. Совхозная, д.3</t>
  </si>
  <si>
    <t>Приморский край, пгт. Сибирцево, ул. Совхозная, д.3</t>
  </si>
  <si>
    <t>9 месяцев</t>
  </si>
  <si>
    <t>август 2024г.</t>
  </si>
  <si>
    <t>Заказчик:КГБУЗ «Черниговская ЦРБ»                                                                                                                                                        Ю.В. Рудых</t>
  </si>
  <si>
    <t>3. Утвержденный сводный сметный расчет в ценах 1 кв.2024 г.</t>
  </si>
  <si>
    <t>Система отопления, вентиляции и кондиционирования воздуха</t>
  </si>
  <si>
    <t>Стоимость работ в ценах1 кв. 2024г., тыс. руб.</t>
  </si>
  <si>
    <t>Стоимость работ в ценах на дату формирования начальной (максимальной) цены контракта
(2024г.), руб.</t>
  </si>
  <si>
    <t>апрель 2024 г.</t>
  </si>
  <si>
    <t>март 2024 г.</t>
  </si>
  <si>
    <t xml:space="preserve">Индекс фактической инфляции: </t>
  </si>
  <si>
    <t>ИТОГО индекс фактической инфляции: 1,00</t>
  </si>
  <si>
    <t>((1,0043^5-1)/2) +1=1,0108.</t>
  </si>
  <si>
    <t>В соответствии со ст.72 Бюджетного Кодекса Российской федерации начальная (максимальная) цена контракта опредлена в пределах лимитов бюджетных обязательств и сочтавляет 3 318 220,00 (Три миллиона триста восемнадцать тысяч двести двадцать) рублей 00 копеек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</si>
</sst>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\ &quot;₽&quot;"/>
  </numFmts>
  <fonts count="17" x14ac:knownFonts="1">
    <font>
      <sz val="10"/>
      <name val="Arial Cyr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.5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.5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8" fillId="0" borderId="0"/>
    <xf numFmtId="0" fontId="7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/>
    <xf numFmtId="4" fontId="9" fillId="0" borderId="0" xfId="0" applyNumberFormat="1" applyFont="1"/>
    <xf numFmtId="0" fontId="9" fillId="0" borderId="0" xfId="0" applyFont="1"/>
    <xf numFmtId="4" fontId="2" fillId="0" borderId="6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164" fontId="2" fillId="0" borderId="0" xfId="3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top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/>
    </xf>
    <xf numFmtId="4" fontId="11" fillId="0" borderId="0" xfId="0" applyNumberFormat="1" applyFont="1"/>
    <xf numFmtId="3" fontId="11" fillId="0" borderId="0" xfId="0" applyNumberFormat="1" applyFont="1"/>
    <xf numFmtId="3" fontId="4" fillId="0" borderId="0" xfId="0" applyNumberFormat="1" applyFont="1"/>
    <xf numFmtId="0" fontId="10" fillId="0" borderId="0" xfId="0" applyFont="1" applyAlignment="1">
      <alignment wrapText="1"/>
    </xf>
    <xf numFmtId="0" fontId="5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2" fillId="0" borderId="6" xfId="0" applyFont="1" applyBorder="1" applyAlignment="1">
      <alignment horizontal="center"/>
    </xf>
    <xf numFmtId="4" fontId="12" fillId="0" borderId="0" xfId="0" applyNumberFormat="1" applyFont="1" applyAlignment="1">
      <alignment wrapText="1"/>
    </xf>
    <xf numFmtId="4" fontId="12" fillId="0" borderId="0" xfId="0" applyNumberFormat="1" applyFont="1"/>
    <xf numFmtId="0" fontId="13" fillId="0" borderId="0" xfId="0" applyFont="1"/>
    <xf numFmtId="0" fontId="14" fillId="0" borderId="0" xfId="0" applyFont="1" applyAlignment="1">
      <alignment horizontal="left" wrapText="1"/>
    </xf>
    <xf numFmtId="0" fontId="15" fillId="0" borderId="0" xfId="0" applyFont="1"/>
    <xf numFmtId="165" fontId="2" fillId="0" borderId="0" xfId="0" applyNumberFormat="1" applyFont="1"/>
    <xf numFmtId="2" fontId="10" fillId="0" borderId="0" xfId="0" applyNumberFormat="1" applyFont="1" applyAlignment="1">
      <alignment horizontal="center"/>
    </xf>
    <xf numFmtId="2" fontId="10" fillId="0" borderId="0" xfId="0" applyNumberFormat="1" applyFont="1" applyAlignment="1">
      <alignment vertical="top"/>
    </xf>
    <xf numFmtId="2" fontId="2" fillId="0" borderId="0" xfId="0" applyNumberFormat="1" applyFont="1"/>
    <xf numFmtId="2" fontId="10" fillId="0" borderId="0" xfId="0" applyNumberFormat="1" applyFont="1" applyAlignment="1">
      <alignment horizontal="left" vertical="top"/>
    </xf>
    <xf numFmtId="2" fontId="5" fillId="0" borderId="7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/>
    </xf>
    <xf numFmtId="2" fontId="2" fillId="0" borderId="8" xfId="0" applyNumberFormat="1" applyFont="1" applyBorder="1"/>
    <xf numFmtId="2" fontId="2" fillId="0" borderId="9" xfId="0" applyNumberFormat="1" applyFont="1" applyBorder="1" applyAlignment="1">
      <alignment horizontal="center"/>
    </xf>
    <xf numFmtId="2" fontId="16" fillId="0" borderId="6" xfId="0" applyNumberFormat="1" applyFont="1" applyBorder="1" applyAlignment="1">
      <alignment horizontal="center"/>
    </xf>
    <xf numFmtId="2" fontId="2" fillId="0" borderId="10" xfId="0" applyNumberFormat="1" applyFont="1" applyBorder="1"/>
    <xf numFmtId="2" fontId="9" fillId="0" borderId="0" xfId="0" applyNumberFormat="1" applyFont="1"/>
    <xf numFmtId="2" fontId="0" fillId="0" borderId="0" xfId="0" applyNumberFormat="1"/>
    <xf numFmtId="0" fontId="10" fillId="0" borderId="0" xfId="0" applyFont="1" applyAlignment="1">
      <alignment wrapText="1"/>
    </xf>
    <xf numFmtId="0" fontId="14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left" vertical="top"/>
    </xf>
    <xf numFmtId="0" fontId="14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11" xfId="0" applyFont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ad1\!!%20&#1054;&#1073;&#1097;&#1072;&#1103;\Users\admin\Downloads\&#1056;&#1072;&#1089;&#1095;&#1077;&#1090;%20&#1053;&#1052;&#1062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ad1\!!%20&#1054;&#1073;&#1097;&#1072;&#1103;\Users\admin\Downloads\&#1058;&#1086;&#1084;%204%20&#1054;&#1073;&#1086;&#1089;&#1085;&#1086;&#1074;&#1072;&#1085;&#1080;&#1077;%20&#1053;&#1052;&#1062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НМЦК 06.09 (2)"/>
      <sheetName val="Лист1"/>
      <sheetName val="Лист2"/>
    </sheetNames>
    <sheetDataSet>
      <sheetData sheetId="0">
        <row r="6">
          <cell r="A6" t="str">
            <v>Основания для расчета:</v>
          </cell>
        </row>
        <row r="8">
          <cell r="A8" t="str">
            <v>2. График выполнения работ по объекту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НМЦК"/>
    </sheetNames>
    <sheetDataSet>
      <sheetData sheetId="0">
        <row r="54">
          <cell r="A54" t="str">
            <v xml:space="preserve">Итого индекс прогнозной инфляции: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topLeftCell="A7" zoomScale="90" zoomScaleNormal="90" workbookViewId="0">
      <selection activeCell="B19" sqref="B19:G19"/>
    </sheetView>
  </sheetViews>
  <sheetFormatPr defaultColWidth="8.85546875" defaultRowHeight="15" x14ac:dyDescent="0.25"/>
  <cols>
    <col min="1" max="1" width="8.85546875" style="1"/>
    <col min="2" max="2" width="36.42578125" style="1" customWidth="1"/>
    <col min="3" max="3" width="26.140625" style="1" customWidth="1"/>
    <col min="4" max="4" width="23.85546875" style="1" customWidth="1"/>
    <col min="5" max="5" width="21.28515625" style="1" customWidth="1"/>
    <col min="6" max="6" width="17.140625" style="1" customWidth="1"/>
    <col min="7" max="7" width="28.28515625" style="34" customWidth="1"/>
    <col min="8" max="8" width="6.42578125" style="1" customWidth="1"/>
    <col min="9" max="16384" width="8.85546875" style="1"/>
  </cols>
  <sheetData>
    <row r="1" spans="2:10" ht="54.75" customHeight="1" x14ac:dyDescent="0.25">
      <c r="B1" s="45" t="s">
        <v>19</v>
      </c>
      <c r="C1" s="45"/>
      <c r="D1" s="45"/>
      <c r="E1" s="45"/>
      <c r="F1" s="45"/>
      <c r="G1" s="45"/>
    </row>
    <row r="2" spans="2:10" x14ac:dyDescent="0.25">
      <c r="B2" s="13"/>
      <c r="C2" s="13"/>
      <c r="D2" s="13"/>
      <c r="E2" s="13"/>
      <c r="F2" s="13"/>
      <c r="G2" s="32"/>
    </row>
    <row r="3" spans="2:10" ht="47.1" customHeight="1" x14ac:dyDescent="0.25">
      <c r="B3" s="14" t="s">
        <v>0</v>
      </c>
      <c r="C3" s="46" t="s">
        <v>20</v>
      </c>
      <c r="D3" s="46"/>
      <c r="E3" s="46"/>
      <c r="F3" s="46"/>
      <c r="G3" s="46"/>
    </row>
    <row r="4" spans="2:10" x14ac:dyDescent="0.25">
      <c r="B4" s="14" t="s">
        <v>1</v>
      </c>
      <c r="C4" s="47" t="s">
        <v>21</v>
      </c>
      <c r="D4" s="47"/>
      <c r="E4" s="47"/>
      <c r="F4" s="47"/>
      <c r="G4" s="47"/>
    </row>
    <row r="5" spans="2:10" x14ac:dyDescent="0.25">
      <c r="B5" s="14"/>
      <c r="C5" s="14"/>
      <c r="D5" s="14"/>
      <c r="E5" s="14"/>
      <c r="F5" s="14"/>
      <c r="G5" s="33"/>
    </row>
    <row r="6" spans="2:10" x14ac:dyDescent="0.25">
      <c r="B6" s="14" t="str">
        <f>'[1]РНМЦК 06.09 (2)'!A6</f>
        <v>Основания для расчета:</v>
      </c>
      <c r="C6" s="14"/>
      <c r="D6" s="14"/>
      <c r="E6" s="14"/>
      <c r="F6" s="14"/>
      <c r="G6" s="33"/>
    </row>
    <row r="7" spans="2:10" x14ac:dyDescent="0.25">
      <c r="B7" s="1" t="s">
        <v>13</v>
      </c>
    </row>
    <row r="8" spans="2:10" x14ac:dyDescent="0.25">
      <c r="B8" s="14" t="str">
        <f>'[1]РНМЦК 06.09 (2)'!A8</f>
        <v>2. График выполнения работ по объекту</v>
      </c>
      <c r="C8" s="24"/>
      <c r="D8" s="24"/>
      <c r="E8" s="24"/>
      <c r="F8" s="24"/>
      <c r="G8" s="35"/>
    </row>
    <row r="9" spans="2:10" x14ac:dyDescent="0.25">
      <c r="B9" s="48" t="s">
        <v>25</v>
      </c>
      <c r="C9" s="48"/>
      <c r="D9" s="48"/>
      <c r="E9" s="48"/>
      <c r="F9" s="48"/>
      <c r="G9" s="35"/>
    </row>
    <row r="10" spans="2:10" x14ac:dyDescent="0.25">
      <c r="B10" s="14"/>
    </row>
    <row r="11" spans="2:10" ht="81.599999999999994" customHeight="1" x14ac:dyDescent="0.25">
      <c r="B11" s="21" t="s">
        <v>2</v>
      </c>
      <c r="C11" s="21" t="s">
        <v>27</v>
      </c>
      <c r="D11" s="21" t="s">
        <v>3</v>
      </c>
      <c r="E11" s="21" t="s">
        <v>28</v>
      </c>
      <c r="F11" s="21" t="s">
        <v>4</v>
      </c>
      <c r="G11" s="36" t="s">
        <v>5</v>
      </c>
      <c r="J11" s="31"/>
    </row>
    <row r="12" spans="2:10" ht="10.15" customHeight="1" x14ac:dyDescent="0.25">
      <c r="B12" s="22">
        <v>1</v>
      </c>
      <c r="C12" s="22">
        <v>2</v>
      </c>
      <c r="D12" s="22">
        <v>3</v>
      </c>
      <c r="E12" s="22">
        <v>4</v>
      </c>
      <c r="F12" s="22">
        <v>5</v>
      </c>
      <c r="G12" s="37">
        <v>6</v>
      </c>
    </row>
    <row r="13" spans="2:10" x14ac:dyDescent="0.25">
      <c r="B13" s="2"/>
      <c r="C13" s="3"/>
      <c r="D13" s="3"/>
      <c r="E13" s="3"/>
      <c r="F13" s="3"/>
      <c r="G13" s="38"/>
    </row>
    <row r="14" spans="2:10" ht="30" x14ac:dyDescent="0.25">
      <c r="B14" s="4" t="s">
        <v>26</v>
      </c>
      <c r="C14" s="10">
        <v>2765.18</v>
      </c>
      <c r="D14" s="25">
        <v>1</v>
      </c>
      <c r="E14" s="10">
        <f>C14*D14</f>
        <v>2765.18</v>
      </c>
      <c r="F14" s="25">
        <f>F31</f>
        <v>1.0107999999999999</v>
      </c>
      <c r="G14" s="39">
        <f>E14*F14</f>
        <v>2795.04</v>
      </c>
      <c r="H14" s="12"/>
    </row>
    <row r="15" spans="2:10" x14ac:dyDescent="0.25">
      <c r="B15" s="4" t="s">
        <v>6</v>
      </c>
      <c r="C15" s="10">
        <f>C14</f>
        <v>2765.18</v>
      </c>
      <c r="D15" s="25">
        <v>1</v>
      </c>
      <c r="E15" s="10">
        <f>C15*D14</f>
        <v>2765.18</v>
      </c>
      <c r="F15" s="25">
        <f>F31</f>
        <v>1.0107999999999999</v>
      </c>
      <c r="G15" s="39">
        <f>E15*F15</f>
        <v>2795.04</v>
      </c>
      <c r="H15" s="12"/>
    </row>
    <row r="16" spans="2:10" x14ac:dyDescent="0.25">
      <c r="B16" s="4" t="s">
        <v>7</v>
      </c>
      <c r="C16" s="10">
        <v>553.04</v>
      </c>
      <c r="D16" s="25">
        <v>1</v>
      </c>
      <c r="E16" s="10">
        <f>C16*D15</f>
        <v>553.04</v>
      </c>
      <c r="F16" s="25">
        <f>F31</f>
        <v>1.0107999999999999</v>
      </c>
      <c r="G16" s="39">
        <f>E16*F16</f>
        <v>559.01</v>
      </c>
      <c r="H16" s="12"/>
    </row>
    <row r="17" spans="1:8" x14ac:dyDescent="0.25">
      <c r="B17" s="5" t="s">
        <v>8</v>
      </c>
      <c r="C17" s="11">
        <f>C15+C16</f>
        <v>3318.22</v>
      </c>
      <c r="D17" s="25">
        <v>1</v>
      </c>
      <c r="E17" s="11">
        <f>E14+E16</f>
        <v>3318.22</v>
      </c>
      <c r="F17" s="25">
        <f>F31</f>
        <v>1.0107999999999999</v>
      </c>
      <c r="G17" s="40">
        <f>G14+G16</f>
        <v>3354.05</v>
      </c>
      <c r="H17" s="12"/>
    </row>
    <row r="18" spans="1:8" x14ac:dyDescent="0.25">
      <c r="B18" s="6"/>
      <c r="C18" s="7"/>
      <c r="D18" s="7"/>
      <c r="E18" s="7"/>
      <c r="F18" s="7"/>
      <c r="G18" s="41"/>
    </row>
    <row r="19" spans="1:8" ht="57.75" customHeight="1" x14ac:dyDescent="0.25">
      <c r="B19" s="51" t="s">
        <v>34</v>
      </c>
      <c r="C19" s="51"/>
      <c r="D19" s="51"/>
      <c r="E19" s="51"/>
      <c r="F19" s="51"/>
      <c r="G19" s="51"/>
    </row>
    <row r="20" spans="1:8" ht="15.75" customHeight="1" x14ac:dyDescent="0.25">
      <c r="B20" s="26" t="s">
        <v>12</v>
      </c>
      <c r="C20" s="27" t="s">
        <v>22</v>
      </c>
      <c r="D20" s="9"/>
      <c r="E20" s="8"/>
      <c r="F20" s="9"/>
      <c r="G20" s="42"/>
    </row>
    <row r="21" spans="1:8" x14ac:dyDescent="0.25">
      <c r="B21" s="15" t="s">
        <v>9</v>
      </c>
      <c r="C21" s="16" t="s">
        <v>29</v>
      </c>
      <c r="D21" s="17"/>
      <c r="E21" s="8"/>
      <c r="F21" s="9"/>
      <c r="G21" s="42"/>
    </row>
    <row r="22" spans="1:8" ht="18.600000000000001" customHeight="1" x14ac:dyDescent="0.25">
      <c r="B22" s="15" t="s">
        <v>10</v>
      </c>
      <c r="C22" s="16" t="s">
        <v>23</v>
      </c>
      <c r="D22" s="18"/>
      <c r="E22" s="9"/>
      <c r="F22" s="9"/>
      <c r="G22" s="42"/>
    </row>
    <row r="23" spans="1:8" x14ac:dyDescent="0.25">
      <c r="B23" s="15" t="s">
        <v>11</v>
      </c>
      <c r="C23" s="16" t="s">
        <v>30</v>
      </c>
      <c r="D23" s="19"/>
    </row>
    <row r="24" spans="1:8" ht="40.5" customHeight="1" x14ac:dyDescent="0.25">
      <c r="B24" s="49" t="s">
        <v>14</v>
      </c>
      <c r="C24" s="49"/>
      <c r="D24" s="49"/>
      <c r="E24" s="9"/>
      <c r="F24" s="9"/>
      <c r="G24" s="42"/>
    </row>
    <row r="25" spans="1:8" ht="21" customHeight="1" x14ac:dyDescent="0.25">
      <c r="B25" s="49" t="s">
        <v>31</v>
      </c>
      <c r="C25" s="49"/>
      <c r="D25" s="49"/>
      <c r="E25" s="9"/>
      <c r="F25" s="9"/>
      <c r="G25" s="42"/>
    </row>
    <row r="26" spans="1:8" ht="21.95" customHeight="1" x14ac:dyDescent="0.25">
      <c r="B26" s="50"/>
      <c r="C26" s="50"/>
      <c r="D26" s="50"/>
      <c r="E26" s="9"/>
      <c r="F26" s="28"/>
      <c r="G26" s="42"/>
    </row>
    <row r="27" spans="1:8" ht="21" customHeight="1" x14ac:dyDescent="0.25">
      <c r="B27" s="49" t="s">
        <v>32</v>
      </c>
      <c r="C27" s="49"/>
      <c r="D27" s="29"/>
      <c r="E27" s="9"/>
      <c r="F27" s="28">
        <v>1</v>
      </c>
      <c r="G27" s="42"/>
    </row>
    <row r="28" spans="1:8" ht="20.45" customHeight="1" x14ac:dyDescent="0.25">
      <c r="B28" s="49" t="s">
        <v>15</v>
      </c>
      <c r="C28" s="49"/>
      <c r="D28" s="49"/>
      <c r="E28" s="9"/>
      <c r="F28" s="9"/>
      <c r="G28" s="42"/>
    </row>
    <row r="29" spans="1:8" ht="21" customHeight="1" x14ac:dyDescent="0.25">
      <c r="B29" s="50" t="s">
        <v>16</v>
      </c>
      <c r="C29" s="50"/>
      <c r="D29" s="29"/>
      <c r="E29" s="9"/>
      <c r="F29" s="9"/>
      <c r="G29" s="42"/>
    </row>
    <row r="30" spans="1:8" ht="40.5" customHeight="1" x14ac:dyDescent="0.25">
      <c r="B30" s="29" t="s">
        <v>17</v>
      </c>
      <c r="C30" s="29"/>
      <c r="D30" s="29" t="s">
        <v>18</v>
      </c>
      <c r="E30" s="9"/>
      <c r="F30" s="30">
        <v>1</v>
      </c>
      <c r="G30" s="42"/>
    </row>
    <row r="31" spans="1:8" customFormat="1" ht="36" customHeight="1" x14ac:dyDescent="0.25">
      <c r="A31" s="1"/>
      <c r="B31" s="28" t="str">
        <f>[2]РНМЦК!A54</f>
        <v xml:space="preserve">Итого индекс прогнозной инфляции: </v>
      </c>
      <c r="D31" t="s">
        <v>33</v>
      </c>
      <c r="F31" s="28">
        <v>1.0107999999999999</v>
      </c>
      <c r="G31" s="43"/>
    </row>
    <row r="32" spans="1:8" ht="42.75" customHeight="1" x14ac:dyDescent="0.25">
      <c r="B32" s="44" t="s">
        <v>24</v>
      </c>
      <c r="C32" s="44"/>
      <c r="D32" s="44"/>
      <c r="E32" s="44"/>
      <c r="F32" s="44"/>
      <c r="G32" s="44"/>
    </row>
    <row r="33" spans="2:2" x14ac:dyDescent="0.25">
      <c r="B33" s="20"/>
    </row>
    <row r="34" spans="2:2" x14ac:dyDescent="0.25">
      <c r="B34" s="23"/>
    </row>
    <row r="35" spans="2:2" ht="21" customHeight="1" x14ac:dyDescent="0.25"/>
  </sheetData>
  <mergeCells count="12">
    <mergeCell ref="B32:G32"/>
    <mergeCell ref="B1:G1"/>
    <mergeCell ref="C3:G3"/>
    <mergeCell ref="C4:G4"/>
    <mergeCell ref="B9:F9"/>
    <mergeCell ref="B24:D24"/>
    <mergeCell ref="B29:C29"/>
    <mergeCell ref="B25:D25"/>
    <mergeCell ref="B26:D26"/>
    <mergeCell ref="B27:C27"/>
    <mergeCell ref="B28:D28"/>
    <mergeCell ref="B19:G19"/>
  </mergeCells>
  <pageMargins left="0.19" right="0.15748031496062992" top="0.47" bottom="0.15748031496062992" header="0.15748031496062992" footer="0.15748031496062992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20" sqref="M20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РНМЦК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Коренчук Надежда Александровна</cp:lastModifiedBy>
  <cp:lastPrinted>2020-09-21T01:58:56Z</cp:lastPrinted>
  <dcterms:created xsi:type="dcterms:W3CDTF">2009-11-09T11:09:42Z</dcterms:created>
  <dcterms:modified xsi:type="dcterms:W3CDTF">2024-03-20T08:24:29Z</dcterms:modified>
</cp:coreProperties>
</file>